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<sst xmlns="http://schemas.openxmlformats.org/spreadsheetml/2006/main" count="206" uniqueCount="204">
  <si>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</si>
  <si>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</si>
  <si>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</si>
  <si>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</si>
  <si>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</si>
  <si>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</si>
  <si>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</si>
  <si>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</si>
  <si>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</si>
  <si>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</si>
  <si>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</si>
  <si>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</si>
  <si>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</si>
  <si>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</si>
  <si>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</si>
  <si>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</si>
  <si>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</si>
  <si>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</si>
  <si>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</si>
  <si>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</si>
  <si>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</si>
  <si>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</si>
  <si>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</si>
  <si>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</si>
  <si>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</si>
  <si>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</si>
  <si>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</si>
  <si>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</si>
  <si>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</si>
  <si>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</si>
  <si>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</si>
  <si>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</si>
  <si>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</si>
  <si>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</si>
  <si>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</si>
  <si>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</si>
  <si>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</si>
  <si>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</si>
  <si>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</si>
  <si>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</si>
  <si>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</si>
  <si>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</si>
  <si>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</si>
  <si>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</si>
  <si>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</si>
  <si>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</si>
  <si>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</si>
  <si>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</si>
  <si>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</si>
  <si>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</si>
  <si>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</si>
  <si>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</si>
  <si>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</si>
  <si>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</si>
  <si>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</si>
  <si>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</si>
  <si>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</si>
  <si>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</si>
  <si>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</si>
  <si>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</si>
  <si>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</si>
  <si>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</si>
  <si>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</si>
  <si>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</si>
  <si>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</si>
  <si>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</si>
  <si>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</si>
  <si>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</si>
  <si>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</si>
  <si>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</si>
  <si>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</si>
  <si>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</si>
  <si>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</si>
  <si>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</si>
  <si>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</si>
  <si>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</si>
  <si>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</si>
  <si>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</si>
  <si>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</si>
  <si>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</si>
  <si>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</si>
  <si>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</si>
  <si>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</si>
  <si>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</si>
  <si>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</si>
  <si>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</si>
  <si>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</si>
  <si>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</si>
  <si>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</si>
  <si>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</si>
  <si>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</si>
  <si>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</si>
  <si>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</si>
  <si>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</si>
  <si>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</si>
  <si>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</si>
  <si>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</si>
  <si>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</si>
  <si>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</si>
  <si>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</si>
  <si>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</si>
  <si>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</si>
  <si>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</si>
  <si>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</si>
  <si>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</si>
  <si>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</si>
  <si>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</si>
  <si>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</si>
  <si>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</si>
  <si>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</si>
  <si>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</si>
  <si>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</si>
  <si>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</si>
  <si>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</si>
  <si>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</si>
  <si>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</si>
  <si>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</si>
  <si>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</si>
  <si>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</si>
  <si>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</si>
  <si>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</si>
  <si>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</si>
  <si>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</si>
  <si>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</si>
  <si>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</si>
  <si>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</si>
  <si>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</si>
  <si>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</si>
  <si>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</si>
  <si>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</si>
  <si>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</si>
  <si>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</si>
  <si>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</si>
  <si>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</si>
  <si>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</si>
  <si>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</si>
  <si>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</si>
  <si>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</si>
  <si>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</si>
  <si>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</si>
  <si>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</si>
  <si>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</si>
  <si>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</si>
  <si>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</si>
  <si>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</si>
  <si>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</si>
  <si>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</si>
  <si>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</si>
  <si>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</si>
  <si>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</si>
  <si>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</si>
  <si>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</si>
  <si>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</si>
  <si>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</si>
  <si>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</si>
  <si>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</si>
  <si>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</si>
  <si>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</si>
  <si>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</si>
  <si>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</si>
  <si>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</si>
  <si>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</si>
  <si>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</si>
  <si>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</si>
  <si>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</si>
  <si>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</si>
  <si>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</si>
  <si>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</si>
  <si>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</si>
  <si>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</si>
  <si>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</si>
  <si>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</si>
  <si>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</si>
  <si>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</si>
  <si>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</si>
  <si>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</si>
  <si>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</si>
  <si>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</si>
  <si>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</si>
  <si>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</si>
  <si>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</si>
  <si>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</si>
  <si>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</si>
  <si>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</si>
  <si>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</si>
  <si>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</si>
  <si>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</si>
  <si>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</si>
  <si>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</si>
  <si>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</si>
  <si>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</si>
  <si>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</si>
  <si>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</si>
  <si>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</si>
  <si>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</si>
  <si>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</si>
  <si>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</si>
  <si>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</si>
  <si>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</si>
  <si>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</si>
  <si>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</si>
  <si>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</si>
  <si>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الشرق الاوسط للصناعات الدوائية والكيماوية والمستلزمات الطبية</t>
  </si>
  <si>
    <t>MIDDLE EAST PHARMA. &amp; CHMICAL IND. &amp; MEDICAL APPLIANCES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</si>
</sst>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9" workbookViewId="0">
      <selection activeCell="E39" sqref="E39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141073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5.09</v>
      </c>
      <c r="F6" s="13">
        <v>4.96</v>
      </c>
      <c r="G6" s="13">
        <v>2.86</v>
      </c>
      <c r="H6" s="13">
        <v>1.87</v>
      </c>
      <c r="I6" s="4" t="s">
        <v>139</v>
      </c>
    </row>
    <row r="7" spans="4:9" ht="20.100000000000001" customHeight="1">
      <c r="D7" s="10" t="s">
        <v>126</v>
      </c>
      <c r="E7" s="14">
        <v>336297.77</v>
      </c>
      <c r="F7" s="14">
        <v>3084372.26</v>
      </c>
      <c r="G7" s="14">
        <v>1849272.67</v>
      </c>
      <c r="H7" s="14">
        <v>524168.03</v>
      </c>
      <c r="I7" s="4" t="s">
        <v>140</v>
      </c>
    </row>
    <row r="8" spans="4:9" ht="20.100000000000001" customHeight="1">
      <c r="D8" s="10" t="s">
        <v>25</v>
      </c>
      <c r="E8" s="14">
        <v>68248</v>
      </c>
      <c r="F8" s="14">
        <v>972513</v>
      </c>
      <c r="G8" s="14">
        <v>739751</v>
      </c>
      <c r="H8" s="14">
        <v>166938</v>
      </c>
      <c r="I8" s="4" t="s">
        <v>1</v>
      </c>
    </row>
    <row r="9" spans="4:9" ht="20.100000000000001" customHeight="1">
      <c r="D9" s="10" t="s">
        <v>26</v>
      </c>
      <c r="E9" s="14">
        <v>395</v>
      </c>
      <c r="F9" s="14">
        <v>1252</v>
      </c>
      <c r="G9" s="14">
        <v>1932</v>
      </c>
      <c r="H9" s="14">
        <v>776</v>
      </c>
      <c r="I9" s="4" t="s">
        <v>2</v>
      </c>
    </row>
    <row r="10" spans="4:9" ht="20.100000000000001" customHeight="1">
      <c r="D10" s="10" t="s">
        <v>27</v>
      </c>
      <c r="E10" s="14">
        <v>9869583</v>
      </c>
      <c r="F10" s="14">
        <v>9869583</v>
      </c>
      <c r="G10" s="14">
        <v>9869583</v>
      </c>
      <c r="H10" s="14">
        <v>9869583</v>
      </c>
      <c r="I10" s="4" t="s">
        <v>24</v>
      </c>
    </row>
    <row r="11" spans="4:9" ht="20.100000000000001" customHeight="1">
      <c r="D11" s="10" t="s">
        <v>127</v>
      </c>
      <c r="E11" s="14">
        <v>50236177.469999999</v>
      </c>
      <c r="F11" s="14">
        <v>48953131.68</v>
      </c>
      <c r="G11" s="14">
        <v>28227007.379999999</v>
      </c>
      <c r="H11" s="14">
        <v>18456120.210000001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703770</v>
      </c>
      <c r="F16" s="56">
        <v>281598</v>
      </c>
      <c r="G16" s="56">
        <v>38369</v>
      </c>
      <c r="H16" s="56">
        <v>163312</v>
      </c>
      <c r="I16" s="3" t="s">
        <v>58</v>
      </c>
    </row>
    <row r="17" spans="4:9" ht="20.100000000000001" customHeight="1">
      <c r="D17" s="10" t="s">
        <v>128</v>
      </c>
      <c r="E17" s="57">
        <v>4406882</v>
      </c>
      <c r="F17" s="57">
        <v>7220333</v>
      </c>
      <c r="G17" s="57">
        <v>5367526</v>
      </c>
      <c r="H17" s="57">
        <v>5519968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1269734</v>
      </c>
      <c r="F19" s="57">
        <v>992333</v>
      </c>
      <c r="G19" s="57">
        <v>746775</v>
      </c>
      <c r="H19" s="57">
        <v>411524</v>
      </c>
      <c r="I19" s="4" t="s">
        <v>169</v>
      </c>
    </row>
    <row r="20" spans="4:9" ht="20.100000000000001" customHeight="1">
      <c r="D20" s="19" t="s">
        <v>180</v>
      </c>
      <c r="E20" s="57">
        <v>366670</v>
      </c>
      <c r="F20" s="57">
        <v>338766</v>
      </c>
      <c r="G20" s="57">
        <v>443294</v>
      </c>
      <c r="H20" s="57">
        <v>504475</v>
      </c>
      <c r="I20" s="4" t="s">
        <v>170</v>
      </c>
    </row>
    <row r="21" spans="4:9" ht="20.100000000000001" customHeight="1">
      <c r="D21" s="19" t="s">
        <v>181</v>
      </c>
      <c r="E21" s="57">
        <v>5527626</v>
      </c>
      <c r="F21" s="57">
        <v>5825106</v>
      </c>
      <c r="G21" s="57">
        <v>5424017</v>
      </c>
      <c r="H21" s="57">
        <v>4954350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12875465</v>
      </c>
      <c r="F23" s="57">
        <v>15657068</v>
      </c>
      <c r="G23" s="57">
        <v>12701843</v>
      </c>
      <c r="H23" s="57">
        <v>12391584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11468373</v>
      </c>
      <c r="F25" s="57">
        <v>11553050</v>
      </c>
      <c r="G25" s="57">
        <v>12115320</v>
      </c>
      <c r="H25" s="57">
        <v>10065623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2131184</v>
      </c>
      <c r="I27" s="4" t="s">
        <v>83</v>
      </c>
    </row>
    <row r="28" spans="4:9" ht="20.100000000000001" customHeight="1">
      <c r="D28" s="10" t="s">
        <v>71</v>
      </c>
      <c r="E28" s="57">
        <v>11468373</v>
      </c>
      <c r="F28" s="57">
        <v>11553050</v>
      </c>
      <c r="G28" s="57">
        <v>12115320</v>
      </c>
      <c r="H28" s="57">
        <v>12196807</v>
      </c>
      <c r="I28" s="4" t="s">
        <v>175</v>
      </c>
    </row>
    <row r="29" spans="4:9" ht="20.100000000000001" customHeight="1">
      <c r="D29" s="10" t="s">
        <v>72</v>
      </c>
      <c r="E29" s="57">
        <v>916422</v>
      </c>
      <c r="F29" s="57">
        <v>915450</v>
      </c>
      <c r="G29" s="57">
        <v>810572</v>
      </c>
      <c r="H29" s="57">
        <v>794043</v>
      </c>
      <c r="I29" s="4" t="s">
        <v>176</v>
      </c>
    </row>
    <row r="30" spans="4:9" ht="20.100000000000001" customHeight="1">
      <c r="D30" s="21" t="s">
        <v>29</v>
      </c>
      <c r="E30" s="58">
        <v>25260260</v>
      </c>
      <c r="F30" s="58">
        <v>28125568</v>
      </c>
      <c r="G30" s="58">
        <v>25627735</v>
      </c>
      <c r="H30" s="58">
        <v>25382434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1434290</v>
      </c>
      <c r="F35" s="56">
        <v>1264704</v>
      </c>
      <c r="G35" s="56">
        <v>1105644</v>
      </c>
      <c r="H35" s="56">
        <v>1320543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11496771</v>
      </c>
      <c r="F37" s="57">
        <v>10029814</v>
      </c>
      <c r="G37" s="57">
        <v>7908853</v>
      </c>
      <c r="H37" s="57">
        <v>7764270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16494650</v>
      </c>
      <c r="F39" s="57">
        <v>14884243</v>
      </c>
      <c r="G39" s="57">
        <v>11838059</v>
      </c>
      <c r="H39" s="57">
        <v>11656126</v>
      </c>
      <c r="I39" s="4" t="s">
        <v>86</v>
      </c>
    </row>
    <row r="40" spans="4:9" ht="20.100000000000001" customHeight="1">
      <c r="D40" s="10" t="s">
        <v>105</v>
      </c>
      <c r="E40" s="57">
        <v>323890</v>
      </c>
      <c r="F40" s="57">
        <v>481380</v>
      </c>
      <c r="G40" s="57">
        <v>973958</v>
      </c>
      <c r="H40" s="57">
        <v>1508215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16818540</v>
      </c>
      <c r="F43" s="58">
        <v>15365623</v>
      </c>
      <c r="G43" s="58">
        <v>12812017</v>
      </c>
      <c r="H43" s="58">
        <v>13164341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9869583</v>
      </c>
      <c r="F46" s="56">
        <v>15100000</v>
      </c>
      <c r="G46" s="56">
        <v>15100000</v>
      </c>
      <c r="H46" s="56">
        <v>10100000</v>
      </c>
      <c r="I46" s="3" t="s">
        <v>5</v>
      </c>
    </row>
    <row r="47" spans="4:9" ht="20.100000000000001" customHeight="1">
      <c r="D47" s="10" t="s">
        <v>31</v>
      </c>
      <c r="E47" s="57">
        <v>9869583</v>
      </c>
      <c r="F47" s="57">
        <v>9869583</v>
      </c>
      <c r="G47" s="57">
        <v>9869583</v>
      </c>
      <c r="H47" s="57">
        <v>9869583</v>
      </c>
      <c r="I47" s="4" t="s">
        <v>6</v>
      </c>
    </row>
    <row r="48" spans="4:9" ht="20.100000000000001" customHeight="1">
      <c r="D48" s="10" t="s">
        <v>130</v>
      </c>
      <c r="E48" s="57">
        <v>9869583</v>
      </c>
      <c r="F48" s="57">
        <v>9869583</v>
      </c>
      <c r="G48" s="57">
        <v>9869583</v>
      </c>
      <c r="H48" s="57">
        <v>9869583</v>
      </c>
      <c r="I48" s="4" t="s">
        <v>7</v>
      </c>
    </row>
    <row r="49" spans="4:9" ht="20.100000000000001" customHeight="1">
      <c r="D49" s="10" t="s">
        <v>73</v>
      </c>
      <c r="E49" s="57">
        <v>271045</v>
      </c>
      <c r="F49" s="57">
        <v>271045</v>
      </c>
      <c r="G49" s="57">
        <v>217132</v>
      </c>
      <c r="H49" s="57">
        <v>152947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2053628</v>
      </c>
      <c r="F52" s="57">
        <v>2053628</v>
      </c>
      <c r="G52" s="57">
        <v>2053628</v>
      </c>
      <c r="H52" s="57">
        <v>2053628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-3752536</v>
      </c>
      <c r="F58" s="57">
        <v>565689</v>
      </c>
      <c r="G58" s="57">
        <v>675375</v>
      </c>
      <c r="H58" s="57">
        <v>141935</v>
      </c>
      <c r="I58" s="4" t="s">
        <v>155</v>
      </c>
    </row>
    <row r="59" spans="4:9" ht="20.100000000000001" customHeight="1">
      <c r="D59" s="10" t="s">
        <v>38</v>
      </c>
      <c r="E59" s="57">
        <v>8441720</v>
      </c>
      <c r="F59" s="57">
        <v>12759945</v>
      </c>
      <c r="G59" s="57">
        <v>12815718</v>
      </c>
      <c r="H59" s="57">
        <v>12218093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25260260</v>
      </c>
      <c r="F61" s="58">
        <v>28125568</v>
      </c>
      <c r="G61" s="58">
        <v>25627735</v>
      </c>
      <c r="H61" s="58">
        <v>25382434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5982489</v>
      </c>
      <c r="F65" s="56">
        <v>12834331</v>
      </c>
      <c r="G65" s="56">
        <v>11947760</v>
      </c>
      <c r="H65" s="56">
        <v>10971325</v>
      </c>
      <c r="I65" s="3" t="s">
        <v>88</v>
      </c>
    </row>
    <row r="66" spans="4:9" ht="20.100000000000001" customHeight="1">
      <c r="D66" s="10" t="s">
        <v>110</v>
      </c>
      <c r="E66" s="57">
        <v>5740684</v>
      </c>
      <c r="F66" s="57">
        <v>5535553</v>
      </c>
      <c r="G66" s="57">
        <v>4795802</v>
      </c>
      <c r="H66" s="57">
        <v>5395875</v>
      </c>
      <c r="I66" s="4" t="s">
        <v>89</v>
      </c>
    </row>
    <row r="67" spans="4:9" ht="20.100000000000001" customHeight="1">
      <c r="D67" s="10" t="s">
        <v>132</v>
      </c>
      <c r="E67" s="57">
        <v>241805</v>
      </c>
      <c r="F67" s="57">
        <v>7298778</v>
      </c>
      <c r="G67" s="57">
        <v>7151958</v>
      </c>
      <c r="H67" s="57">
        <v>5575450</v>
      </c>
      <c r="I67" s="4" t="s">
        <v>90</v>
      </c>
    </row>
    <row r="68" spans="4:9" ht="20.100000000000001" customHeight="1">
      <c r="D68" s="10" t="s">
        <v>111</v>
      </c>
      <c r="E68" s="57">
        <v>1114352</v>
      </c>
      <c r="F68" s="57">
        <v>865041</v>
      </c>
      <c r="G68" s="57">
        <v>799225</v>
      </c>
      <c r="H68" s="57">
        <v>782419</v>
      </c>
      <c r="I68" s="4" t="s">
        <v>91</v>
      </c>
    </row>
    <row r="69" spans="4:9" ht="20.100000000000001" customHeight="1">
      <c r="D69" s="10" t="s">
        <v>112</v>
      </c>
      <c r="E69" s="57">
        <v>2075552</v>
      </c>
      <c r="F69" s="57">
        <v>4917671</v>
      </c>
      <c r="G69" s="57">
        <v>4764262</v>
      </c>
      <c r="H69" s="57">
        <v>3948867</v>
      </c>
      <c r="I69" s="4" t="s">
        <v>92</v>
      </c>
    </row>
    <row r="70" spans="4:9" ht="20.100000000000001" customHeight="1">
      <c r="D70" s="10" t="s">
        <v>113</v>
      </c>
      <c r="E70" s="57">
        <v>1031089</v>
      </c>
      <c r="F70" s="57">
        <v>0</v>
      </c>
      <c r="G70" s="57">
        <v>742477</v>
      </c>
      <c r="H70" s="57">
        <v>637173</v>
      </c>
      <c r="I70" s="4" t="s">
        <v>93</v>
      </c>
    </row>
    <row r="71" spans="4:9" ht="20.100000000000001" customHeight="1">
      <c r="D71" s="10" t="s">
        <v>114</v>
      </c>
      <c r="E71" s="57">
        <v>289298</v>
      </c>
      <c r="F71" s="57">
        <v>0</v>
      </c>
      <c r="G71" s="57">
        <v>54096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-3237397</v>
      </c>
      <c r="F72" s="57">
        <v>1516066</v>
      </c>
      <c r="G72" s="57">
        <v>1534375</v>
      </c>
      <c r="H72" s="57">
        <v>844164</v>
      </c>
      <c r="I72" s="4" t="s">
        <v>95</v>
      </c>
    </row>
    <row r="73" spans="4:9" ht="20.100000000000001" customHeight="1">
      <c r="D73" s="10" t="s">
        <v>116</v>
      </c>
      <c r="E73" s="57">
        <v>39785</v>
      </c>
      <c r="F73" s="57">
        <v>35393</v>
      </c>
      <c r="G73" s="57">
        <v>0</v>
      </c>
      <c r="H73" s="57">
        <v>0</v>
      </c>
      <c r="I73" s="4" t="s">
        <v>63</v>
      </c>
    </row>
    <row r="74" spans="4:9" ht="20.100000000000001" customHeight="1">
      <c r="D74" s="10" t="s">
        <v>117</v>
      </c>
      <c r="E74" s="57">
        <v>211890</v>
      </c>
      <c r="F74" s="57">
        <v>386076</v>
      </c>
      <c r="G74" s="57">
        <v>267109</v>
      </c>
      <c r="H74" s="57">
        <v>522392</v>
      </c>
      <c r="I74" s="4" t="s">
        <v>64</v>
      </c>
    </row>
    <row r="75" spans="4:9" ht="20.100000000000001" customHeight="1">
      <c r="D75" s="10" t="s">
        <v>123</v>
      </c>
      <c r="E75" s="57">
        <v>-3409502</v>
      </c>
      <c r="F75" s="57">
        <v>1165383</v>
      </c>
      <c r="G75" s="57">
        <v>1267266</v>
      </c>
      <c r="H75" s="57">
        <v>321772</v>
      </c>
      <c r="I75" s="4" t="s">
        <v>96</v>
      </c>
    </row>
    <row r="76" spans="4:9" ht="20.100000000000001" customHeight="1">
      <c r="D76" s="10" t="s">
        <v>118</v>
      </c>
      <c r="E76" s="57">
        <v>908723</v>
      </c>
      <c r="F76" s="57">
        <v>687286</v>
      </c>
      <c r="G76" s="57">
        <v>625417</v>
      </c>
      <c r="H76" s="57">
        <v>473062</v>
      </c>
      <c r="I76" s="4" t="s">
        <v>97</v>
      </c>
    </row>
    <row r="77" spans="4:9" ht="20.100000000000001" customHeight="1">
      <c r="D77" s="10" t="s">
        <v>190</v>
      </c>
      <c r="E77" s="57">
        <v>-4318225</v>
      </c>
      <c r="F77" s="57">
        <v>478097</v>
      </c>
      <c r="G77" s="57">
        <v>641849</v>
      </c>
      <c r="H77" s="57">
        <v>-151290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5391</v>
      </c>
      <c r="G80" s="57">
        <v>18224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35000</v>
      </c>
      <c r="G81" s="57">
        <v>26000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-4318225</v>
      </c>
      <c r="F82" s="57">
        <v>437706</v>
      </c>
      <c r="G82" s="57">
        <v>597625</v>
      </c>
      <c r="H82" s="57">
        <v>-151290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-4318225</v>
      </c>
      <c r="F84" s="58">
        <v>437706</v>
      </c>
      <c r="G84" s="58">
        <v>597625</v>
      </c>
      <c r="H84" s="58">
        <v>-151290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281598</v>
      </c>
      <c r="F88" s="56">
        <v>38369</v>
      </c>
      <c r="G88" s="56">
        <v>163312</v>
      </c>
      <c r="H88" s="56">
        <v>5788</v>
      </c>
      <c r="I88" s="3" t="s">
        <v>16</v>
      </c>
    </row>
    <row r="89" spans="4:9" ht="20.100000000000001" customHeight="1">
      <c r="D89" s="10" t="s">
        <v>43</v>
      </c>
      <c r="E89" s="57">
        <v>1086622</v>
      </c>
      <c r="F89" s="57">
        <v>-321062</v>
      </c>
      <c r="G89" s="57">
        <v>1086375</v>
      </c>
      <c r="H89" s="57">
        <v>339574</v>
      </c>
      <c r="I89" s="4" t="s">
        <v>17</v>
      </c>
    </row>
    <row r="90" spans="4:9" ht="20.100000000000001" customHeight="1">
      <c r="D90" s="10" t="s">
        <v>44</v>
      </c>
      <c r="E90" s="57">
        <v>-947384</v>
      </c>
      <c r="F90" s="57">
        <v>-486357</v>
      </c>
      <c r="G90" s="57">
        <v>-677519</v>
      </c>
      <c r="H90" s="57">
        <v>-1986477</v>
      </c>
      <c r="I90" s="4" t="s">
        <v>18</v>
      </c>
    </row>
    <row r="91" spans="4:9" ht="20.100000000000001" customHeight="1">
      <c r="D91" s="10" t="s">
        <v>45</v>
      </c>
      <c r="E91" s="57">
        <v>282934</v>
      </c>
      <c r="F91" s="57">
        <v>1050648</v>
      </c>
      <c r="G91" s="57">
        <v>-533799</v>
      </c>
      <c r="H91" s="57">
        <v>1804427</v>
      </c>
      <c r="I91" s="4" t="s">
        <v>19</v>
      </c>
    </row>
    <row r="92" spans="4:9" ht="20.100000000000001" customHeight="1">
      <c r="D92" s="21" t="s">
        <v>47</v>
      </c>
      <c r="E92" s="58">
        <v>703770</v>
      </c>
      <c r="F92" s="58">
        <v>281598</v>
      </c>
      <c r="G92" s="58">
        <v>38369</v>
      </c>
      <c r="H92" s="58">
        <v>163312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0.69149831355590197</v>
      </c>
      <c r="F96" s="22">
        <f>+F8*100/F10</f>
        <v>9.8536381932245778</v>
      </c>
      <c r="G96" s="22">
        <f>+G8*100/G10</f>
        <v>7.4952609446619984</v>
      </c>
      <c r="H96" s="22">
        <f>+H8*100/H10</f>
        <v>1.6914392431777512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-0.43752861696385753</v>
      </c>
      <c r="F97" s="13">
        <f>+F84/F10</f>
        <v>4.4348986172972046E-2</v>
      </c>
      <c r="G97" s="13">
        <f>+G84/G10</f>
        <v>6.0552203674663865E-2</v>
      </c>
      <c r="H97" s="13">
        <f>+H84/H10</f>
        <v>-1.5328915112219028E-2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0.8553269170541451</v>
      </c>
      <c r="F99" s="13">
        <f>+F59/F10</f>
        <v>1.2928555340180026</v>
      </c>
      <c r="G99" s="13">
        <f>+G59/G10</f>
        <v>1.2985065326468199</v>
      </c>
      <c r="H99" s="13">
        <f>+H59/H10</f>
        <v>1.2379543289721562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-11.633524763068159</v>
      </c>
      <c r="F100" s="13">
        <f>+F11/F84</f>
        <v>111.84021164891503</v>
      </c>
      <c r="G100" s="13">
        <f>+G11/G84</f>
        <v>47.231972189918423</v>
      </c>
      <c r="H100" s="13">
        <f>+H11/H84</f>
        <v>-121.99167301209599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5.9509409776680577</v>
      </c>
      <c r="F103" s="23">
        <f>+F11/F59</f>
        <v>3.8364688625225267</v>
      </c>
      <c r="G103" s="23">
        <f>+G11/G59</f>
        <v>2.2025303131670033</v>
      </c>
      <c r="H103" s="23">
        <f>+H11/H59</f>
        <v>1.5105565336587305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4.0418795588257668</v>
      </c>
      <c r="F105" s="30">
        <f>+F67*100/F65</f>
        <v>56.86917378085387</v>
      </c>
      <c r="G105" s="30">
        <f>+G67*100/G65</f>
        <v>59.860241585033513</v>
      </c>
      <c r="H105" s="30">
        <f>+H67*100/H65</f>
        <v>50.818383376665992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-56.991362625154849</v>
      </c>
      <c r="F106" s="31">
        <f>+F75*100/F65</f>
        <v>9.0802005963536399</v>
      </c>
      <c r="G106" s="31">
        <f>+G75*100/G65</f>
        <v>10.606724607792591</v>
      </c>
      <c r="H106" s="31">
        <f>+H75*100/H65</f>
        <v>2.9328453946993642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-72.18107714030063</v>
      </c>
      <c r="F107" s="31">
        <f>+F82*100/F65</f>
        <v>3.4104309761061953</v>
      </c>
      <c r="G107" s="31">
        <f>+G82*100/G65</f>
        <v>5.0019836354262219</v>
      </c>
      <c r="H107" s="31">
        <f>+H82*100/H65</f>
        <v>-1.3789583300102768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-13.497493691672215</v>
      </c>
      <c r="F108" s="31">
        <f>(F82+F76)*100/F30</f>
        <v>3.9998907755391819</v>
      </c>
      <c r="G108" s="31">
        <f>(G82+G76)*100/G30</f>
        <v>4.7723374695422756</v>
      </c>
      <c r="H108" s="31">
        <f>(H82+H76)*100/H30</f>
        <v>1.2676956039755682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-51.153378695336968</v>
      </c>
      <c r="F109" s="29">
        <f>+F84*100/F59</f>
        <v>3.4303125914727688</v>
      </c>
      <c r="G109" s="29">
        <f>+G84*100/G59</f>
        <v>4.6632190252625723</v>
      </c>
      <c r="H109" s="29">
        <f>+H84*100/H59</f>
        <v>-1.2382456083776741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66.581024898397715</v>
      </c>
      <c r="F111" s="22">
        <f>+F43*100/F30</f>
        <v>54.63222289412964</v>
      </c>
      <c r="G111" s="22">
        <f>+G43*100/G30</f>
        <v>49.992779307262232</v>
      </c>
      <c r="H111" s="22">
        <f>+H43*100/H30</f>
        <v>51.86398199636804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33.418975101602278</v>
      </c>
      <c r="F112" s="13">
        <f>+F59*100/F30</f>
        <v>45.36777710587036</v>
      </c>
      <c r="G112" s="13">
        <f>+G59*100/G30</f>
        <v>50.007220692737768</v>
      </c>
      <c r="H112" s="13">
        <f>+H59*100/H30</f>
        <v>48.13601800363196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-3.7519706225109304</v>
      </c>
      <c r="F113" s="23">
        <f>+F75/F76</f>
        <v>1.6956303489377058</v>
      </c>
      <c r="G113" s="23">
        <f>+G75/G76</f>
        <v>2.0262736702072379</v>
      </c>
      <c r="H113" s="23">
        <f>+H75/H76</f>
        <v>0.6801899116817669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0.23683402308606483</v>
      </c>
      <c r="F115" s="22">
        <f>+F65/F30</f>
        <v>0.45632255320141446</v>
      </c>
      <c r="G115" s="22">
        <f>+G65/G30</f>
        <v>0.4662042900006575</v>
      </c>
      <c r="H115" s="22">
        <f>+H65/H30</f>
        <v>0.43224085601877266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0.52165106593585686</v>
      </c>
      <c r="F116" s="13">
        <f>+F65/F28</f>
        <v>1.1109041335404937</v>
      </c>
      <c r="G116" s="13">
        <f>+G65/G28</f>
        <v>0.98616957703139496</v>
      </c>
      <c r="H116" s="13">
        <f>+H65/H28</f>
        <v>0.89952435912120277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-1.6529934225523149</v>
      </c>
      <c r="F117" s="23">
        <f>+F65/F120</f>
        <v>16.607033933943647</v>
      </c>
      <c r="G117" s="23">
        <f>+G65/G120</f>
        <v>13.83188389690015</v>
      </c>
      <c r="H117" s="23">
        <f>+H65/H120</f>
        <v>14.917677148117228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0.78058431067042955</v>
      </c>
      <c r="F119" s="59">
        <f>+F23/F39</f>
        <v>1.0519223584296493</v>
      </c>
      <c r="G119" s="59">
        <f>+G23/G39</f>
        <v>1.0729666915834766</v>
      </c>
      <c r="H119" s="59">
        <f>+H23/H39</f>
        <v>1.0630962637157491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-3619185</v>
      </c>
      <c r="F120" s="58">
        <f>+F23-F39</f>
        <v>772825</v>
      </c>
      <c r="G120" s="58">
        <f>+G23-G39</f>
        <v>863784</v>
      </c>
      <c r="H120" s="58">
        <f>+H23-H39</f>
        <v>735458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2012-11-13T19:09:29Z</dcterms:modified>
</cp:coreProperties>
</file>